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bookViews>
    <workbookView xWindow="0" yWindow="0" windowWidth="19200" windowHeight="6350"/>
  </bookViews>
  <sheets>
    <sheet name="PROSPETTO B)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9" l="1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17" i="9"/>
  <c r="D54" i="9"/>
  <c r="E54" i="9"/>
  <c r="H54" i="9"/>
  <c r="C54" i="9"/>
  <c r="D53" i="9"/>
  <c r="E53" i="9"/>
  <c r="F53" i="9"/>
  <c r="F54" i="9" s="1"/>
  <c r="G53" i="9"/>
  <c r="G54" i="9" s="1"/>
  <c r="H53" i="9"/>
  <c r="C53" i="9"/>
  <c r="D17" i="9"/>
  <c r="E17" i="9"/>
  <c r="F17" i="9"/>
  <c r="G17" i="9"/>
  <c r="H17" i="9"/>
  <c r="C17" i="9"/>
  <c r="I16" i="9"/>
  <c r="I9" i="9"/>
  <c r="I4" i="9"/>
  <c r="I5" i="9"/>
  <c r="I6" i="9"/>
  <c r="I7" i="9"/>
  <c r="I8" i="9"/>
  <c r="I10" i="9"/>
  <c r="I11" i="9"/>
  <c r="I12" i="9"/>
  <c r="I13" i="9"/>
  <c r="I14" i="9"/>
  <c r="I15" i="9"/>
  <c r="I18" i="9"/>
  <c r="I53" i="9" l="1"/>
  <c r="I54" i="9" s="1"/>
</calcChain>
</file>

<file path=xl/sharedStrings.xml><?xml version="1.0" encoding="utf-8"?>
<sst xmlns="http://schemas.openxmlformats.org/spreadsheetml/2006/main" count="109" uniqueCount="109">
  <si>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</si>
  <si>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</si>
  <si>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</si>
  <si>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</si>
  <si>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</si>
  <si>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</si>
  <si>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</si>
  <si>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</si>
  <si>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</si>
  <si>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</si>
  <si>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</si>
  <si>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</si>
  <si>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</si>
  <si>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</si>
  <si>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</si>
  <si>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contributi agli investimenti da amm. Pubbliche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</si>
  <si>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</si>
  <si>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</si>
  <si>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</si>
  <si>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</si>
  <si>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</si>
  <si>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</si>
  <si>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</si>
  <si>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</si>
  <si>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</si>
  <si>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</si>
  <si>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</si>
  <si>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</si>
  <si>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</si>
  <si>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</si>
  <si>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</si>
  <si>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</si>
  <si>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</si>
  <si>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</si>
  <si>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</si>
  <si>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</si>
  <si>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</si>
  <si>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</si>
  <si>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</si>
  <si>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</si>
  <si>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</si>
  <si>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</si>
  <si>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</si>
  <si>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</si>
  <si>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</si>
  <si>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</si>
  <si>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</si>
  <si>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</si>
  <si>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</si>
  <si>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</si>
  <si>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</si>
  <si>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</si>
  <si>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</si>
  <si>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</si>
  <si>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</si>
  <si>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</si>
  <si>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</si>
  <si>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</si>
  <si>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042.001</t>
  </si>
  <si>
    <t>Noleggi e fitti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</si>
  <si>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</si>
  <si>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</si>
  <si>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</si>
  <si>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</si>
  <si>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</si>
  <si>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</si>
  <si>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</si>
  <si>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</si>
  <si>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</si>
  <si>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</si>
  <si>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</si>
  <si>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</si>
  <si>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</si>
  <si>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</si>
  <si>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</si>
  <si>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</si>
  <si>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</si>
  <si>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</si>
  <si>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</si>
  <si>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</si>
  <si>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</si>
  <si>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</si>
  <si>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</si>
  <si>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</si>
  <si>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</si>
  <si>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</si>
  <si>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</si>
  <si>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PAT vincolati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</si>
  <si>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</si>
  <si>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</si>
  <si>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</si>
  <si>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</si>
  <si>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</si>
  <si>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</si>
  <si>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036.001</t>
  </si>
  <si>
    <t>Interessi attivi</t>
  </si>
  <si>
    <t>INTERVENTI ECONOMICI</t>
  </si>
  <si>
    <t>SERVIZIO RISTORAZIONE</t>
  </si>
  <si>
    <t>SERVIZI GENERALI</t>
  </si>
  <si>
    <t>SERVIZIO ABITATIVO</t>
  </si>
  <si>
    <t>INTERVENTI INTEGRATIVI E SERVIZI ACCESSORI</t>
  </si>
  <si>
    <t>TOTALE BILANCIO</t>
  </si>
  <si>
    <t>PATRIMONIO IMMOBILIARE IN DISPONIBILITA'</t>
  </si>
  <si>
    <t>B)  PROSPETTO COSTI / RICAVI PER CENTRI DI COSTO E/O ATTIVITA'</t>
  </si>
  <si>
    <t>ANNO 2021</t>
  </si>
  <si>
    <t>RICAVI</t>
  </si>
  <si>
    <t>TOTALE RICAVI</t>
  </si>
  <si>
    <t>TOTALE COSTI</t>
  </si>
  <si>
    <t>TOTALE RICAVI - 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</si>
</sst>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0" xfId="0" applyNumberFormat="1" applyFont="1" applyFill="1" applyAlignment="1"/>
    <xf numFmtId="0" fontId="2" fillId="0" borderId="0" xfId="0" applyFont="1" applyFill="1" applyAlignment="1"/>
    <xf numFmtId="4" fontId="1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3" fontId="2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160" zoomScaleNormal="160" workbookViewId="0">
      <selection activeCell="A17" sqref="A17:B17"/>
    </sheetView>
  </sheetViews>
  <sheetFormatPr defaultColWidth="9.1796875" defaultRowHeight="8" x14ac:dyDescent="0.2"/>
  <cols>
    <col min="1" max="1" width="8.453125" style="2" bestFit="1" customWidth="1"/>
    <col min="2" max="2" width="56.453125" style="2" customWidth="1"/>
    <col min="3" max="9" width="10.7265625" style="1" customWidth="1"/>
    <col min="10" max="10" width="12.7265625" style="1" customWidth="1"/>
    <col min="11" max="11" width="12.81640625" style="2" customWidth="1"/>
    <col min="12" max="16384" width="9.1796875" style="2"/>
  </cols>
  <sheetData>
    <row r="1" spans="1:10" x14ac:dyDescent="0.2">
      <c r="A1" s="12" t="s">
        <v>103</v>
      </c>
      <c r="B1" s="13"/>
      <c r="C1" s="13"/>
      <c r="D1" s="13"/>
      <c r="E1" s="13"/>
      <c r="F1" s="13"/>
      <c r="G1" s="13"/>
      <c r="H1" s="13"/>
      <c r="I1" s="13"/>
    </row>
    <row r="2" spans="1:10" s="5" customFormat="1" ht="33" customHeight="1" x14ac:dyDescent="0.35">
      <c r="A2" s="18" t="s">
        <v>104</v>
      </c>
      <c r="B2" s="19"/>
      <c r="C2" s="3" t="s">
        <v>99</v>
      </c>
      <c r="D2" s="3" t="s">
        <v>97</v>
      </c>
      <c r="E2" s="3" t="s">
        <v>96</v>
      </c>
      <c r="F2" s="3" t="s">
        <v>100</v>
      </c>
      <c r="G2" s="3" t="s">
        <v>102</v>
      </c>
      <c r="H2" s="3" t="s">
        <v>98</v>
      </c>
      <c r="I2" s="3" t="s">
        <v>101</v>
      </c>
      <c r="J2" s="4"/>
    </row>
    <row r="3" spans="1:10" ht="7.5" customHeight="1" x14ac:dyDescent="0.2">
      <c r="A3" s="14" t="s">
        <v>105</v>
      </c>
      <c r="B3" s="15"/>
      <c r="C3" s="6"/>
      <c r="D3" s="6"/>
      <c r="E3" s="6"/>
      <c r="F3" s="6"/>
      <c r="G3" s="6"/>
      <c r="H3" s="6"/>
      <c r="I3" s="6"/>
    </row>
    <row r="4" spans="1:10" ht="7.5" customHeight="1" x14ac:dyDescent="0.2">
      <c r="A4" s="7" t="s">
        <v>0</v>
      </c>
      <c r="B4" s="8" t="s">
        <v>1</v>
      </c>
      <c r="C4" s="9">
        <v>0</v>
      </c>
      <c r="D4" s="9">
        <v>0</v>
      </c>
      <c r="E4" s="9">
        <v>2598102.5</v>
      </c>
      <c r="F4" s="9">
        <v>0</v>
      </c>
      <c r="G4" s="9">
        <v>0</v>
      </c>
      <c r="H4" s="9">
        <v>0</v>
      </c>
      <c r="I4" s="9">
        <f>SUM(C4:H4)</f>
        <v>2598102.5</v>
      </c>
    </row>
    <row r="5" spans="1:10" ht="7.5" customHeight="1" x14ac:dyDescent="0.2">
      <c r="A5" s="7" t="s">
        <v>2</v>
      </c>
      <c r="B5" s="8" t="s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f>SUM(C5:H5)</f>
        <v>0</v>
      </c>
    </row>
    <row r="6" spans="1:10" ht="7.5" customHeight="1" x14ac:dyDescent="0.2">
      <c r="A6" s="7" t="s">
        <v>4</v>
      </c>
      <c r="B6" s="8" t="s">
        <v>5</v>
      </c>
      <c r="C6" s="9">
        <v>2694132.35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f t="shared" ref="I6:I8" si="0">SUM(C6:H6)</f>
        <v>2694132.35</v>
      </c>
    </row>
    <row r="7" spans="1:10" ht="7.5" customHeight="1" x14ac:dyDescent="0.2">
      <c r="A7" s="7" t="s">
        <v>6</v>
      </c>
      <c r="B7" s="8" t="s">
        <v>7</v>
      </c>
      <c r="C7" s="9">
        <v>0</v>
      </c>
      <c r="D7" s="9">
        <v>0</v>
      </c>
      <c r="E7" s="9">
        <v>0</v>
      </c>
      <c r="F7" s="9">
        <v>0</v>
      </c>
      <c r="G7" s="9">
        <v>70000</v>
      </c>
      <c r="H7" s="9">
        <v>0</v>
      </c>
      <c r="I7" s="9">
        <f t="shared" si="0"/>
        <v>70000</v>
      </c>
    </row>
    <row r="8" spans="1:10" ht="7.5" customHeight="1" x14ac:dyDescent="0.2">
      <c r="A8" s="7" t="s">
        <v>8</v>
      </c>
      <c r="B8" s="8" t="s">
        <v>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f t="shared" si="0"/>
        <v>0</v>
      </c>
    </row>
    <row r="9" spans="1:10" ht="7.5" customHeight="1" x14ac:dyDescent="0.2">
      <c r="A9" s="7" t="s">
        <v>10</v>
      </c>
      <c r="B9" s="8" t="s">
        <v>11</v>
      </c>
      <c r="C9" s="9">
        <v>963945.45</v>
      </c>
      <c r="D9" s="9">
        <v>597936.62</v>
      </c>
      <c r="E9" s="9">
        <v>5524098.4100000001</v>
      </c>
      <c r="F9" s="9">
        <v>695132.74</v>
      </c>
      <c r="G9" s="9">
        <v>186220.52</v>
      </c>
      <c r="H9" s="9">
        <v>1833003.59</v>
      </c>
      <c r="I9" s="9">
        <f>SUM(C9:H9)</f>
        <v>9800337.3300000001</v>
      </c>
    </row>
    <row r="10" spans="1:10" ht="7.5" customHeight="1" x14ac:dyDescent="0.2">
      <c r="A10" s="7" t="s">
        <v>12</v>
      </c>
      <c r="B10" s="8" t="s">
        <v>13</v>
      </c>
      <c r="C10" s="9">
        <v>0</v>
      </c>
      <c r="D10" s="9">
        <v>0</v>
      </c>
      <c r="E10" s="9">
        <v>0</v>
      </c>
      <c r="F10" s="9">
        <v>8000</v>
      </c>
      <c r="G10" s="9">
        <v>0</v>
      </c>
      <c r="H10" s="10">
        <v>0</v>
      </c>
      <c r="I10" s="9">
        <f t="shared" ref="I10:I11" si="1">SUM(C10:H10)</f>
        <v>8000</v>
      </c>
    </row>
    <row r="11" spans="1:10" ht="7.5" customHeight="1" x14ac:dyDescent="0.2">
      <c r="A11" s="7" t="s">
        <v>14</v>
      </c>
      <c r="B11" s="8" t="s">
        <v>15</v>
      </c>
      <c r="C11" s="9">
        <v>1178096.42</v>
      </c>
      <c r="D11" s="9">
        <v>86610.13</v>
      </c>
      <c r="E11" s="9">
        <v>0</v>
      </c>
      <c r="F11" s="9">
        <v>1030297.71</v>
      </c>
      <c r="G11" s="9">
        <v>216382.1</v>
      </c>
      <c r="H11" s="9">
        <v>2179.6799999999998</v>
      </c>
      <c r="I11" s="9">
        <f t="shared" si="1"/>
        <v>2513566.04</v>
      </c>
    </row>
    <row r="12" spans="1:10" ht="7.5" customHeight="1" x14ac:dyDescent="0.2">
      <c r="A12" s="7" t="s">
        <v>16</v>
      </c>
      <c r="B12" s="8" t="s">
        <v>17</v>
      </c>
      <c r="C12" s="9">
        <v>783.54</v>
      </c>
      <c r="D12" s="9">
        <v>0</v>
      </c>
      <c r="E12" s="9">
        <v>0</v>
      </c>
      <c r="F12" s="9">
        <v>8340</v>
      </c>
      <c r="G12" s="9">
        <v>0</v>
      </c>
      <c r="H12" s="9">
        <v>0</v>
      </c>
      <c r="I12" s="9">
        <f>SUM(C12:H12)</f>
        <v>9123.5400000000009</v>
      </c>
    </row>
    <row r="13" spans="1:10" ht="7.5" customHeight="1" x14ac:dyDescent="0.2">
      <c r="A13" s="7" t="s">
        <v>18</v>
      </c>
      <c r="B13" s="8" t="s">
        <v>19</v>
      </c>
      <c r="C13" s="9">
        <v>0</v>
      </c>
      <c r="D13" s="9">
        <v>0</v>
      </c>
      <c r="E13" s="9">
        <v>2787.88</v>
      </c>
      <c r="F13" s="9">
        <v>0</v>
      </c>
      <c r="G13" s="9">
        <v>0</v>
      </c>
      <c r="H13" s="9">
        <v>0</v>
      </c>
      <c r="I13" s="9">
        <f t="shared" ref="I13:I16" si="2">SUM(C13:H13)</f>
        <v>2787.88</v>
      </c>
    </row>
    <row r="14" spans="1:10" ht="7.5" customHeight="1" x14ac:dyDescent="0.2">
      <c r="A14" s="7" t="s">
        <v>20</v>
      </c>
      <c r="B14" s="8" t="s">
        <v>21</v>
      </c>
      <c r="C14" s="9">
        <v>5318.01</v>
      </c>
      <c r="D14" s="9">
        <v>1755</v>
      </c>
      <c r="E14" s="9">
        <v>278332.69</v>
      </c>
      <c r="F14" s="9">
        <v>0</v>
      </c>
      <c r="G14" s="9">
        <v>0</v>
      </c>
      <c r="H14" s="9">
        <v>46643.29</v>
      </c>
      <c r="I14" s="9">
        <f t="shared" si="2"/>
        <v>332048.99</v>
      </c>
    </row>
    <row r="15" spans="1:10" ht="7.5" customHeight="1" x14ac:dyDescent="0.2">
      <c r="A15" s="7" t="s">
        <v>22</v>
      </c>
      <c r="B15" s="8" t="s">
        <v>23</v>
      </c>
      <c r="C15" s="9">
        <v>15605</v>
      </c>
      <c r="D15" s="9">
        <v>21068.92</v>
      </c>
      <c r="E15" s="9">
        <v>2.14</v>
      </c>
      <c r="F15" s="9">
        <v>4354.7299999999996</v>
      </c>
      <c r="G15" s="9">
        <v>47659.85</v>
      </c>
      <c r="H15" s="9">
        <v>1884.89</v>
      </c>
      <c r="I15" s="9">
        <f t="shared" si="2"/>
        <v>90575.529999999984</v>
      </c>
    </row>
    <row r="16" spans="1:10" ht="7.5" customHeight="1" x14ac:dyDescent="0.2">
      <c r="A16" s="7" t="s">
        <v>94</v>
      </c>
      <c r="B16" s="8" t="s">
        <v>95</v>
      </c>
      <c r="C16" s="9">
        <v>16.920000000000002</v>
      </c>
      <c r="D16" s="9">
        <v>0</v>
      </c>
      <c r="E16" s="9">
        <v>1008.35</v>
      </c>
      <c r="F16" s="9">
        <v>0</v>
      </c>
      <c r="G16" s="9">
        <v>0</v>
      </c>
      <c r="H16" s="9">
        <v>3.29</v>
      </c>
      <c r="I16" s="9">
        <f t="shared" si="2"/>
        <v>1028.56</v>
      </c>
    </row>
    <row r="17" spans="1:9" ht="7.5" customHeight="1" x14ac:dyDescent="0.2">
      <c r="A17" s="16" t="s">
        <v>106</v>
      </c>
      <c r="B17" s="17"/>
      <c r="C17" s="6">
        <f>SUM(C4:C16)</f>
        <v>4857897.6899999995</v>
      </c>
      <c r="D17" s="6">
        <f t="shared" ref="D17:H17" si="3">SUM(D4:D16)</f>
        <v>707370.67</v>
      </c>
      <c r="E17" s="6">
        <f t="shared" si="3"/>
        <v>8404331.9700000007</v>
      </c>
      <c r="F17" s="6">
        <f t="shared" si="3"/>
        <v>1746125.18</v>
      </c>
      <c r="G17" s="6">
        <f t="shared" si="3"/>
        <v>520262.47</v>
      </c>
      <c r="H17" s="6">
        <f t="shared" si="3"/>
        <v>1883714.74</v>
      </c>
      <c r="I17" s="6">
        <f>SUM(I4:I16)</f>
        <v>18119702.719999995</v>
      </c>
    </row>
    <row r="18" spans="1:9" ht="7.5" customHeight="1" x14ac:dyDescent="0.2">
      <c r="A18" s="7" t="s">
        <v>24</v>
      </c>
      <c r="B18" s="8" t="s">
        <v>25</v>
      </c>
      <c r="C18" s="9">
        <v>-339</v>
      </c>
      <c r="D18" s="9">
        <v>0</v>
      </c>
      <c r="E18" s="9">
        <v>0</v>
      </c>
      <c r="F18" s="9">
        <v>0</v>
      </c>
      <c r="G18" s="9">
        <v>0</v>
      </c>
      <c r="H18" s="9">
        <v>-2442.1799999999998</v>
      </c>
      <c r="I18" s="9">
        <f>SUM(C18:H18)</f>
        <v>-2781.18</v>
      </c>
    </row>
    <row r="19" spans="1:9" ht="7.5" customHeight="1" x14ac:dyDescent="0.2">
      <c r="A19" s="7" t="s">
        <v>26</v>
      </c>
      <c r="B19" s="8" t="s">
        <v>27</v>
      </c>
      <c r="C19" s="9">
        <v>-41882.51</v>
      </c>
      <c r="D19" s="9">
        <v>0</v>
      </c>
      <c r="E19" s="9">
        <v>-2700</v>
      </c>
      <c r="F19" s="9">
        <v>-14897.15</v>
      </c>
      <c r="G19" s="9">
        <v>-3460.46</v>
      </c>
      <c r="H19" s="9">
        <v>-901.06</v>
      </c>
      <c r="I19" s="9">
        <f t="shared" ref="I19:I52" si="4">SUM(C19:H19)</f>
        <v>-63841.18</v>
      </c>
    </row>
    <row r="20" spans="1:9" ht="7.5" customHeight="1" x14ac:dyDescent="0.2">
      <c r="A20" s="7" t="s">
        <v>28</v>
      </c>
      <c r="B20" s="8" t="s">
        <v>29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-58280.07</v>
      </c>
      <c r="I20" s="9">
        <f t="shared" si="4"/>
        <v>-58280.07</v>
      </c>
    </row>
    <row r="21" spans="1:9" ht="7.5" customHeight="1" x14ac:dyDescent="0.2">
      <c r="A21" s="7" t="s">
        <v>30</v>
      </c>
      <c r="B21" s="8" t="s">
        <v>31</v>
      </c>
      <c r="C21" s="9">
        <v>-2515.89</v>
      </c>
      <c r="D21" s="9">
        <v>0</v>
      </c>
      <c r="E21" s="9">
        <v>-4445.58</v>
      </c>
      <c r="F21" s="9">
        <v>-3692.5</v>
      </c>
      <c r="G21" s="9">
        <v>0</v>
      </c>
      <c r="H21" s="9">
        <v>-22808.6</v>
      </c>
      <c r="I21" s="9">
        <f t="shared" si="4"/>
        <v>-33462.57</v>
      </c>
    </row>
    <row r="22" spans="1:9" ht="7.5" customHeight="1" x14ac:dyDescent="0.2">
      <c r="A22" s="7" t="s">
        <v>32</v>
      </c>
      <c r="B22" s="8" t="s">
        <v>33</v>
      </c>
      <c r="C22" s="9">
        <v>-502.29</v>
      </c>
      <c r="D22" s="9">
        <v>0</v>
      </c>
      <c r="E22" s="9">
        <v>-689.92</v>
      </c>
      <c r="F22" s="9">
        <v>0</v>
      </c>
      <c r="G22" s="9">
        <v>0</v>
      </c>
      <c r="H22" s="9">
        <v>0</v>
      </c>
      <c r="I22" s="9">
        <f t="shared" si="4"/>
        <v>-1192.21</v>
      </c>
    </row>
    <row r="23" spans="1:9" ht="7.5" customHeight="1" x14ac:dyDescent="0.2">
      <c r="A23" s="7" t="s">
        <v>34</v>
      </c>
      <c r="B23" s="8" t="s">
        <v>35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-5359.4</v>
      </c>
      <c r="I23" s="9">
        <f t="shared" si="4"/>
        <v>-5359.4</v>
      </c>
    </row>
    <row r="24" spans="1:9" ht="7.5" customHeight="1" x14ac:dyDescent="0.2">
      <c r="A24" s="7" t="s">
        <v>36</v>
      </c>
      <c r="B24" s="8" t="s">
        <v>37</v>
      </c>
      <c r="C24" s="9">
        <v>-688214.53</v>
      </c>
      <c r="D24" s="9">
        <v>-2327.63</v>
      </c>
      <c r="E24" s="9">
        <v>0</v>
      </c>
      <c r="F24" s="9">
        <v>-143072.51999999999</v>
      </c>
      <c r="G24" s="9">
        <v>-106028.76</v>
      </c>
      <c r="H24" s="9">
        <v>0</v>
      </c>
      <c r="I24" s="9">
        <f t="shared" si="4"/>
        <v>-939643.44000000006</v>
      </c>
    </row>
    <row r="25" spans="1:9" ht="7.5" customHeight="1" x14ac:dyDescent="0.2">
      <c r="A25" s="7" t="s">
        <v>38</v>
      </c>
      <c r="B25" s="8" t="s">
        <v>39</v>
      </c>
      <c r="C25" s="9">
        <v>-906753.66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f t="shared" si="4"/>
        <v>-906753.66</v>
      </c>
    </row>
    <row r="26" spans="1:9" ht="7.5" customHeight="1" x14ac:dyDescent="0.2">
      <c r="A26" s="7" t="s">
        <v>40</v>
      </c>
      <c r="B26" s="8" t="s">
        <v>41</v>
      </c>
      <c r="C26" s="9">
        <v>-353593.51</v>
      </c>
      <c r="D26" s="9">
        <v>-48192.17</v>
      </c>
      <c r="E26" s="9">
        <v>0</v>
      </c>
      <c r="F26" s="9">
        <v>-118437.95</v>
      </c>
      <c r="G26" s="9">
        <v>-32833.64</v>
      </c>
      <c r="H26" s="9">
        <v>0</v>
      </c>
      <c r="I26" s="9">
        <f t="shared" si="4"/>
        <v>-553057.27</v>
      </c>
    </row>
    <row r="27" spans="1:9" ht="7.5" customHeight="1" x14ac:dyDescent="0.2">
      <c r="A27" s="7" t="s">
        <v>42</v>
      </c>
      <c r="B27" s="8" t="s">
        <v>43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-46298.7</v>
      </c>
      <c r="I27" s="9">
        <f t="shared" si="4"/>
        <v>-46298.7</v>
      </c>
    </row>
    <row r="28" spans="1:9" ht="7.5" customHeight="1" x14ac:dyDescent="0.2">
      <c r="A28" s="7" t="s">
        <v>44</v>
      </c>
      <c r="B28" s="8" t="s">
        <v>45</v>
      </c>
      <c r="C28" s="9">
        <v>-43184.15</v>
      </c>
      <c r="D28" s="9">
        <v>-1881</v>
      </c>
      <c r="E28" s="9">
        <v>-5971.5</v>
      </c>
      <c r="F28" s="9">
        <v>-36310.5</v>
      </c>
      <c r="G28" s="9">
        <v>0</v>
      </c>
      <c r="H28" s="9">
        <v>-25433.360000000001</v>
      </c>
      <c r="I28" s="9">
        <f t="shared" si="4"/>
        <v>-112780.51</v>
      </c>
    </row>
    <row r="29" spans="1:9" ht="7.5" customHeight="1" x14ac:dyDescent="0.2">
      <c r="A29" s="7" t="s">
        <v>46</v>
      </c>
      <c r="B29" s="8" t="s">
        <v>47</v>
      </c>
      <c r="C29" s="9">
        <v>-967500.31</v>
      </c>
      <c r="D29" s="9">
        <v>-26654.55</v>
      </c>
      <c r="E29" s="9">
        <v>0</v>
      </c>
      <c r="F29" s="9">
        <v>-90580.78</v>
      </c>
      <c r="G29" s="9">
        <v>-107019.93</v>
      </c>
      <c r="H29" s="9">
        <v>0</v>
      </c>
      <c r="I29" s="9">
        <f t="shared" si="4"/>
        <v>-1191755.57</v>
      </c>
    </row>
    <row r="30" spans="1:9" ht="7.5" customHeight="1" x14ac:dyDescent="0.2">
      <c r="A30" s="7" t="s">
        <v>48</v>
      </c>
      <c r="B30" s="8" t="s">
        <v>49</v>
      </c>
      <c r="C30" s="9">
        <v>0</v>
      </c>
      <c r="D30" s="9">
        <v>-522854.55</v>
      </c>
      <c r="E30" s="9">
        <v>0</v>
      </c>
      <c r="F30" s="9">
        <v>-1149.4000000000001</v>
      </c>
      <c r="G30" s="9">
        <v>0</v>
      </c>
      <c r="H30" s="9">
        <v>0</v>
      </c>
      <c r="I30" s="9">
        <f t="shared" si="4"/>
        <v>-524003.95</v>
      </c>
    </row>
    <row r="31" spans="1:9" ht="7.5" customHeight="1" x14ac:dyDescent="0.2">
      <c r="A31" s="7" t="s">
        <v>50</v>
      </c>
      <c r="B31" s="8" t="s">
        <v>51</v>
      </c>
      <c r="C31" s="9">
        <v>-11992</v>
      </c>
      <c r="D31" s="9">
        <v>0</v>
      </c>
      <c r="E31" s="9">
        <v>-312.68</v>
      </c>
      <c r="F31" s="9">
        <v>-1693.74</v>
      </c>
      <c r="G31" s="9">
        <v>-1620.5</v>
      </c>
      <c r="H31" s="9">
        <v>-10134.92</v>
      </c>
      <c r="I31" s="9">
        <f t="shared" si="4"/>
        <v>-25753.84</v>
      </c>
    </row>
    <row r="32" spans="1:9" ht="7.5" customHeight="1" x14ac:dyDescent="0.2">
      <c r="A32" s="7" t="s">
        <v>52</v>
      </c>
      <c r="B32" s="8" t="s">
        <v>53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-3712.48</v>
      </c>
      <c r="I32" s="9">
        <f t="shared" si="4"/>
        <v>-3712.48</v>
      </c>
    </row>
    <row r="33" spans="1:11" ht="7.5" customHeight="1" x14ac:dyDescent="0.2">
      <c r="A33" s="7" t="s">
        <v>54</v>
      </c>
      <c r="B33" s="8" t="s">
        <v>55</v>
      </c>
      <c r="C33" s="9">
        <v>-24324.79</v>
      </c>
      <c r="D33" s="9">
        <v>-13481</v>
      </c>
      <c r="E33" s="9">
        <v>-78108.45</v>
      </c>
      <c r="F33" s="9">
        <v>-1281</v>
      </c>
      <c r="G33" s="9">
        <v>0</v>
      </c>
      <c r="H33" s="9">
        <v>-64357.18</v>
      </c>
      <c r="I33" s="9">
        <f t="shared" si="4"/>
        <v>-181552.41999999998</v>
      </c>
    </row>
    <row r="34" spans="1:11" ht="7.5" customHeight="1" x14ac:dyDescent="0.2">
      <c r="A34" s="7" t="s">
        <v>56</v>
      </c>
      <c r="B34" s="8" t="s">
        <v>57</v>
      </c>
      <c r="C34" s="9">
        <v>-151078.44</v>
      </c>
      <c r="D34" s="9">
        <v>0</v>
      </c>
      <c r="E34" s="9">
        <v>-1024.8</v>
      </c>
      <c r="F34" s="9">
        <v>-168406.84</v>
      </c>
      <c r="G34" s="9">
        <v>0</v>
      </c>
      <c r="H34" s="9">
        <v>-720</v>
      </c>
      <c r="I34" s="9">
        <f t="shared" si="4"/>
        <v>-321230.07999999996</v>
      </c>
    </row>
    <row r="35" spans="1:11" ht="7.5" customHeight="1" x14ac:dyDescent="0.2">
      <c r="A35" s="7" t="s">
        <v>58</v>
      </c>
      <c r="B35" s="8" t="s">
        <v>59</v>
      </c>
      <c r="C35" s="9">
        <v>-90091.29</v>
      </c>
      <c r="D35" s="9">
        <v>0</v>
      </c>
      <c r="E35" s="9">
        <v>0</v>
      </c>
      <c r="F35" s="9">
        <v>0</v>
      </c>
      <c r="G35" s="9">
        <v>0</v>
      </c>
      <c r="H35" s="9">
        <v>-3113.72</v>
      </c>
      <c r="I35" s="9">
        <f t="shared" si="4"/>
        <v>-93205.01</v>
      </c>
    </row>
    <row r="36" spans="1:11" ht="7.5" customHeight="1" x14ac:dyDescent="0.2">
      <c r="A36" s="7" t="s">
        <v>60</v>
      </c>
      <c r="B36" s="8" t="s">
        <v>61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-1044984.85</v>
      </c>
      <c r="I36" s="9">
        <f t="shared" si="4"/>
        <v>-1044984.85</v>
      </c>
    </row>
    <row r="37" spans="1:11" ht="7.5" customHeight="1" x14ac:dyDescent="0.2">
      <c r="A37" s="7" t="s">
        <v>62</v>
      </c>
      <c r="B37" s="8" t="s">
        <v>63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-318266.51</v>
      </c>
      <c r="I37" s="9">
        <f t="shared" si="4"/>
        <v>-318266.51</v>
      </c>
    </row>
    <row r="38" spans="1:11" ht="7.5" customHeight="1" x14ac:dyDescent="0.2">
      <c r="A38" s="7" t="s">
        <v>64</v>
      </c>
      <c r="B38" s="8" t="s">
        <v>65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-10378.620000000001</v>
      </c>
      <c r="I38" s="9">
        <f t="shared" si="4"/>
        <v>-10378.620000000001</v>
      </c>
    </row>
    <row r="39" spans="1:11" ht="7.5" customHeight="1" x14ac:dyDescent="0.2">
      <c r="A39" s="7" t="s">
        <v>66</v>
      </c>
      <c r="B39" s="8" t="s">
        <v>67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-25021.26</v>
      </c>
      <c r="I39" s="9">
        <f t="shared" si="4"/>
        <v>-25021.26</v>
      </c>
    </row>
    <row r="40" spans="1:11" ht="7.5" customHeight="1" x14ac:dyDescent="0.2">
      <c r="A40" s="7" t="s">
        <v>68</v>
      </c>
      <c r="B40" s="8" t="s">
        <v>69</v>
      </c>
      <c r="C40" s="9">
        <v>-276645.09999999998</v>
      </c>
      <c r="D40" s="9">
        <v>-3560.16</v>
      </c>
      <c r="E40" s="9">
        <v>-22468.57</v>
      </c>
      <c r="F40" s="9">
        <v>-58555.48</v>
      </c>
      <c r="G40" s="9">
        <v>-21055.33</v>
      </c>
      <c r="H40" s="9">
        <v>-96069</v>
      </c>
      <c r="I40" s="9">
        <f t="shared" si="4"/>
        <v>-478353.63999999996</v>
      </c>
    </row>
    <row r="41" spans="1:11" ht="7.5" customHeight="1" x14ac:dyDescent="0.2">
      <c r="A41" s="7" t="s">
        <v>70</v>
      </c>
      <c r="B41" s="8" t="s">
        <v>71</v>
      </c>
      <c r="C41" s="9">
        <v>-30596.560000000001</v>
      </c>
      <c r="D41" s="9">
        <v>-1809.48</v>
      </c>
      <c r="E41" s="9">
        <v>0</v>
      </c>
      <c r="F41" s="9">
        <v>-6000</v>
      </c>
      <c r="G41" s="9">
        <v>-3199.5</v>
      </c>
      <c r="H41" s="9">
        <v>-18056.41</v>
      </c>
      <c r="I41" s="9">
        <f t="shared" si="4"/>
        <v>-59661.95</v>
      </c>
      <c r="K41" s="1"/>
    </row>
    <row r="42" spans="1:11" ht="7.5" customHeight="1" x14ac:dyDescent="0.2">
      <c r="A42" s="7" t="s">
        <v>72</v>
      </c>
      <c r="B42" s="8" t="s">
        <v>73</v>
      </c>
      <c r="C42" s="9">
        <v>-66</v>
      </c>
      <c r="D42" s="9">
        <v>0</v>
      </c>
      <c r="E42" s="9">
        <v>-11186.01</v>
      </c>
      <c r="F42" s="9">
        <v>0</v>
      </c>
      <c r="G42" s="9">
        <v>0</v>
      </c>
      <c r="H42" s="9">
        <v>0</v>
      </c>
      <c r="I42" s="9">
        <f t="shared" si="4"/>
        <v>-11252.01</v>
      </c>
    </row>
    <row r="43" spans="1:11" ht="7.5" customHeight="1" x14ac:dyDescent="0.2">
      <c r="A43" s="7" t="s">
        <v>74</v>
      </c>
      <c r="B43" s="8" t="s">
        <v>75</v>
      </c>
      <c r="C43" s="9">
        <v>-1081.77</v>
      </c>
      <c r="D43" s="9">
        <v>0</v>
      </c>
      <c r="E43" s="9">
        <v>-2280</v>
      </c>
      <c r="F43" s="9">
        <v>0</v>
      </c>
      <c r="G43" s="9">
        <v>0</v>
      </c>
      <c r="H43" s="9">
        <v>-23044.62</v>
      </c>
      <c r="I43" s="9">
        <f t="shared" si="4"/>
        <v>-26406.39</v>
      </c>
    </row>
    <row r="44" spans="1:11" ht="7.5" customHeight="1" x14ac:dyDescent="0.2">
      <c r="A44" s="7" t="s">
        <v>76</v>
      </c>
      <c r="B44" s="8" t="s">
        <v>77</v>
      </c>
      <c r="C44" s="9">
        <v>-1264776.58</v>
      </c>
      <c r="D44" s="9">
        <v>-86610.13</v>
      </c>
      <c r="E44" s="9">
        <v>0</v>
      </c>
      <c r="F44" s="9">
        <v>-1030799.98</v>
      </c>
      <c r="G44" s="9">
        <v>-201780.11</v>
      </c>
      <c r="H44" s="9">
        <v>-2179.6799999999998</v>
      </c>
      <c r="I44" s="9">
        <f t="shared" si="4"/>
        <v>-2586146.48</v>
      </c>
    </row>
    <row r="45" spans="1:11" ht="7.5" customHeight="1" x14ac:dyDescent="0.2">
      <c r="A45" s="7" t="s">
        <v>78</v>
      </c>
      <c r="B45" s="8" t="s">
        <v>79</v>
      </c>
      <c r="C45" s="9">
        <v>0</v>
      </c>
      <c r="D45" s="9">
        <v>0</v>
      </c>
      <c r="E45" s="9">
        <v>0</v>
      </c>
      <c r="F45" s="9">
        <v>0</v>
      </c>
      <c r="G45" s="9">
        <v>-43264.24</v>
      </c>
      <c r="H45" s="9">
        <v>0</v>
      </c>
      <c r="I45" s="9">
        <f t="shared" si="4"/>
        <v>-43264.24</v>
      </c>
    </row>
    <row r="46" spans="1:11" ht="7.5" customHeight="1" x14ac:dyDescent="0.2">
      <c r="A46" s="7" t="s">
        <v>80</v>
      </c>
      <c r="B46" s="8" t="s">
        <v>81</v>
      </c>
      <c r="C46" s="9">
        <v>0</v>
      </c>
      <c r="D46" s="9">
        <v>0</v>
      </c>
      <c r="E46" s="9">
        <v>0</v>
      </c>
      <c r="F46" s="9">
        <v>-35923.129999999997</v>
      </c>
      <c r="G46" s="9">
        <v>0</v>
      </c>
      <c r="H46" s="9">
        <v>0</v>
      </c>
      <c r="I46" s="9">
        <f t="shared" si="4"/>
        <v>-35923.129999999997</v>
      </c>
    </row>
    <row r="47" spans="1:11" ht="7.5" customHeight="1" x14ac:dyDescent="0.2">
      <c r="A47" s="7" t="s">
        <v>82</v>
      </c>
      <c r="B47" s="8" t="s">
        <v>83</v>
      </c>
      <c r="C47" s="9">
        <v>0</v>
      </c>
      <c r="D47" s="9">
        <v>0</v>
      </c>
      <c r="E47" s="9">
        <v>-7586937.3700000001</v>
      </c>
      <c r="F47" s="9">
        <v>0</v>
      </c>
      <c r="G47" s="9">
        <v>0</v>
      </c>
      <c r="H47" s="9">
        <v>0</v>
      </c>
      <c r="I47" s="9">
        <f t="shared" si="4"/>
        <v>-7586937.3700000001</v>
      </c>
    </row>
    <row r="48" spans="1:11" ht="7.5" customHeight="1" x14ac:dyDescent="0.2">
      <c r="A48" s="7" t="s">
        <v>84</v>
      </c>
      <c r="B48" s="8" t="s">
        <v>85</v>
      </c>
      <c r="C48" s="9">
        <v>0</v>
      </c>
      <c r="D48" s="9">
        <v>0</v>
      </c>
      <c r="E48" s="9">
        <v>0</v>
      </c>
      <c r="F48" s="9">
        <v>-35324.21</v>
      </c>
      <c r="G48" s="9">
        <v>0</v>
      </c>
      <c r="H48" s="9">
        <v>0</v>
      </c>
      <c r="I48" s="9">
        <f t="shared" si="4"/>
        <v>-35324.21</v>
      </c>
    </row>
    <row r="49" spans="1:11" ht="7.5" customHeight="1" x14ac:dyDescent="0.2">
      <c r="A49" s="7" t="s">
        <v>86</v>
      </c>
      <c r="B49" s="8" t="s">
        <v>87</v>
      </c>
      <c r="C49" s="9"/>
      <c r="D49" s="9">
        <v>0</v>
      </c>
      <c r="E49" s="9">
        <v>-683635</v>
      </c>
      <c r="F49" s="9">
        <v>0</v>
      </c>
      <c r="G49" s="9">
        <v>0</v>
      </c>
      <c r="H49" s="9">
        <v>0</v>
      </c>
      <c r="I49" s="9">
        <f t="shared" si="4"/>
        <v>-683635</v>
      </c>
    </row>
    <row r="50" spans="1:11" ht="7.5" customHeight="1" x14ac:dyDescent="0.2">
      <c r="A50" s="7" t="s">
        <v>88</v>
      </c>
      <c r="B50" s="8" t="s">
        <v>89</v>
      </c>
      <c r="C50" s="9">
        <v>-2759.31</v>
      </c>
      <c r="D50" s="9">
        <v>0</v>
      </c>
      <c r="E50" s="9">
        <v>-4572.09</v>
      </c>
      <c r="F50" s="9">
        <v>0</v>
      </c>
      <c r="G50" s="9">
        <v>0</v>
      </c>
      <c r="H50" s="9">
        <v>0</v>
      </c>
      <c r="I50" s="9">
        <f t="shared" si="4"/>
        <v>-7331.4</v>
      </c>
    </row>
    <row r="51" spans="1:11" ht="7.5" customHeight="1" x14ac:dyDescent="0.2">
      <c r="A51" s="7" t="s">
        <v>90</v>
      </c>
      <c r="B51" s="8" t="s">
        <v>91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f t="shared" si="4"/>
        <v>0</v>
      </c>
    </row>
    <row r="52" spans="1:11" ht="7.5" customHeight="1" x14ac:dyDescent="0.2">
      <c r="A52" s="7" t="s">
        <v>92</v>
      </c>
      <c r="B52" s="8" t="s">
        <v>93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-102152.12</v>
      </c>
      <c r="I52" s="9">
        <f t="shared" si="4"/>
        <v>-102152.12</v>
      </c>
    </row>
    <row r="53" spans="1:11" ht="7.5" customHeight="1" x14ac:dyDescent="0.2">
      <c r="A53" s="14" t="s">
        <v>107</v>
      </c>
      <c r="B53" s="15"/>
      <c r="C53" s="6">
        <f>SUM(C18:C52)</f>
        <v>-4857897.6899999995</v>
      </c>
      <c r="D53" s="6">
        <f t="shared" ref="D53:H53" si="5">SUM(D18:D52)</f>
        <v>-707370.67</v>
      </c>
      <c r="E53" s="6">
        <f t="shared" si="5"/>
        <v>-8404331.9699999988</v>
      </c>
      <c r="F53" s="6">
        <f t="shared" si="5"/>
        <v>-1746125.1799999997</v>
      </c>
      <c r="G53" s="6">
        <f t="shared" si="5"/>
        <v>-520262.47</v>
      </c>
      <c r="H53" s="6">
        <f t="shared" si="5"/>
        <v>-1883714.7400000002</v>
      </c>
      <c r="I53" s="6">
        <f>SUM(I18:I52)</f>
        <v>-18119702.719999999</v>
      </c>
      <c r="K53" s="11"/>
    </row>
    <row r="54" spans="1:11" ht="7.5" customHeight="1" x14ac:dyDescent="0.2">
      <c r="A54" s="14" t="s">
        <v>108</v>
      </c>
      <c r="B54" s="15"/>
      <c r="C54" s="6">
        <f>C17+C53</f>
        <v>0</v>
      </c>
      <c r="D54" s="6">
        <f t="shared" ref="D54:H54" si="6">D17+D53</f>
        <v>0</v>
      </c>
      <c r="E54" s="6">
        <f t="shared" si="6"/>
        <v>0</v>
      </c>
      <c r="F54" s="6">
        <f t="shared" si="6"/>
        <v>0</v>
      </c>
      <c r="G54" s="6">
        <f t="shared" si="6"/>
        <v>0</v>
      </c>
      <c r="H54" s="6">
        <f t="shared" si="6"/>
        <v>0</v>
      </c>
      <c r="I54" s="6">
        <f>I17+I53</f>
        <v>0</v>
      </c>
    </row>
    <row r="55" spans="1:11" ht="7.5" customHeight="1" x14ac:dyDescent="0.2"/>
  </sheetData>
  <mergeCells count="6">
    <mergeCell ref="A1:I1"/>
    <mergeCell ref="A54:B54"/>
    <mergeCell ref="A3:B3"/>
    <mergeCell ref="A17:B17"/>
    <mergeCell ref="A53:B53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2022-04-15T08:56:27Z</cp:lastPrinted>
  <dcterms:created xsi:type="dcterms:W3CDTF">2021-03-30T15:46:06Z</dcterms:created>
  <dcterms:modified xsi:type="dcterms:W3CDTF">2023-05-29T09:35:58Z</dcterms:modified>
</cp:coreProperties>
</file>